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nsophic-my.sharepoint.com/personal/snarcisse_accelschools_com/Documents/"/>
    </mc:Choice>
  </mc:AlternateContent>
  <xr:revisionPtr revIDLastSave="41" documentId="8_{6EA3464B-B92C-40C1-9D34-1C4EC003F88D}" xr6:coauthVersionLast="47" xr6:coauthVersionMax="47" xr10:uidLastSave="{95C69C75-CCB6-4952-AB8C-F3AB5832D72A}"/>
  <bookViews>
    <workbookView xWindow="-120" yWindow="-120" windowWidth="29040" windowHeight="15840" xr2:uid="{1D8A8C66-400C-4845-AA0F-D7336D3995E9}"/>
  </bookViews>
  <sheets>
    <sheet name="State View" sheetId="1" r:id="rId1"/>
  </sheets>
  <definedNames>
    <definedName name="\A">#REF!</definedName>
    <definedName name="\B">#REF!</definedName>
    <definedName name="\H">#REF!</definedName>
    <definedName name="\K">#REF!</definedName>
    <definedName name="\M">#REF!</definedName>
    <definedName name="\O">#REF!</definedName>
    <definedName name="\Q">#REF!</definedName>
    <definedName name="\T">#REF!</definedName>
    <definedName name="\W">#REF!</definedName>
    <definedName name="\X">#REF!</definedName>
    <definedName name="\Y">#REF!</definedName>
    <definedName name="\Z">#REF!</definedName>
    <definedName name="___AFS2">#REF!</definedName>
    <definedName name="___DTB1">#REF!</definedName>
    <definedName name="___DTB2">#REF!</definedName>
    <definedName name="__AFS2">#REF!</definedName>
    <definedName name="__DTB1">#REF!</definedName>
    <definedName name="__DTB2">#REF!</definedName>
    <definedName name="_10KEY_INTERCONNCT">#REF!</definedName>
    <definedName name="_11KEY_INTLDIST">#REF!</definedName>
    <definedName name="_12KEY_MATMGMT">#REF!</definedName>
    <definedName name="_13KEY_MFTG">#REF!</definedName>
    <definedName name="_14KEY_POWER">#REF!</definedName>
    <definedName name="_15KEY_REPEATERS">#REF!</definedName>
    <definedName name="_16KEY_TELEWIRE">#REF!</definedName>
    <definedName name="_17KEY_TW_DIST">#REF!</definedName>
    <definedName name="_18TRANS_ACQUIS">#REF!</definedName>
    <definedName name="_19TRANS_BS">#REF!</definedName>
    <definedName name="_1KEY_ACTVELEC">#REF!</definedName>
    <definedName name="_2000_01_District_Cost_Differential">#REF!</definedName>
    <definedName name="_20ZP_PRIOR_CONSOL">#REF!</definedName>
    <definedName name="_21ZP_YTD_CONSOL">#REF!</definedName>
    <definedName name="_2KEY_ANTECH">#REF!</definedName>
    <definedName name="_3.__Supplemental_Academic_Instruction">#REF!</definedName>
    <definedName name="_3KEY_CONSOL">#REF!</definedName>
    <definedName name="_4_8">#REF!</definedName>
    <definedName name="_4KEY_CONSOLKEPTL">#REF!</definedName>
    <definedName name="_5KEY_DEMARC">#REF!</definedName>
    <definedName name="_6KEY_DIGITAL">#REF!</definedName>
    <definedName name="_7KEY_DISTRIB">#REF!</definedName>
    <definedName name="_8KEY_ECCO">#REF!</definedName>
    <definedName name="_9_12">#REF!</definedName>
    <definedName name="_9KEY_ESP">#REF!</definedName>
    <definedName name="_Add_On_FTE">#REF!</definedName>
    <definedName name="_AFS2">#REF!</definedName>
    <definedName name="_DTB1">#REF!</definedName>
    <definedName name="_DTB2">#REF!</definedName>
    <definedName name="_Fill" hidden="1">#REF!</definedName>
    <definedName name="_grp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le2_Out" hidden="1">#REF!</definedName>
    <definedName name="A">#REF!</definedName>
    <definedName name="ACCCOMP">#REF!</definedName>
    <definedName name="Accel_Fee_Percentage">#REF!</definedName>
    <definedName name="Accel_Fee_Schedule">#REF!</definedName>
    <definedName name="ACCLIAB">#REF!</definedName>
    <definedName name="Actual_Additional_.25_Discretionary_Revenue">#REF!</definedName>
    <definedName name="Actual_Basic_Discretionary_Revenue">#REF!</definedName>
    <definedName name="Add_On_FTE">#REF!</definedName>
    <definedName name="adds">#REF!</definedName>
    <definedName name="ADMINS_COMPUTER_BILL">#REF!</definedName>
    <definedName name="AdminStaff">#REF!</definedName>
    <definedName name="AEC">#REF!</definedName>
    <definedName name="af">#REF!</definedName>
    <definedName name="AFS">#REF!</definedName>
    <definedName name="AJE">#REF!</definedName>
    <definedName name="Alachua">#REF!</definedName>
    <definedName name="Allocation_factors">#REF!</definedName>
    <definedName name="Allowance">#REF!</definedName>
    <definedName name="amount">#REF!</definedName>
    <definedName name="Annual_Pay_Raise_Percent">#REF!</definedName>
    <definedName name="AP">#REF!</definedName>
    <definedName name="apos">#REF!</definedName>
    <definedName name="APOS_HOURS">#REF!</definedName>
    <definedName name="APShours">#REF!</definedName>
    <definedName name="AR">#REF!</definedName>
    <definedName name="ARRA_State_Fiscal_Stabilization">#REF!</definedName>
    <definedName name="AS2DocOpenMode" hidden="1">"AS2DocumentEdit"</definedName>
    <definedName name="AS2NamedRange" hidden="1">2</definedName>
    <definedName name="AS2ReportLS" hidden="1">2</definedName>
    <definedName name="AS2SyncStepLS" hidden="1">3</definedName>
    <definedName name="AS2VersionLS" hidden="1">220</definedName>
    <definedName name="asd">#REF!</definedName>
    <definedName name="Aug">#REF!</definedName>
    <definedName name="AZhours">#REF!</definedName>
    <definedName name="Baker">#REF!</definedName>
    <definedName name="Bay">#REF!</definedName>
    <definedName name="beginningvaluation">#REF!</definedName>
    <definedName name="Benefits_Percent">#REF!</definedName>
    <definedName name="Berne">#REF!</definedName>
    <definedName name="bgtapshours">#REF!</definedName>
    <definedName name="bgtazhours">#REF!</definedName>
    <definedName name="bgtcollegehrs">#REF!</definedName>
    <definedName name="bgtinhours">#REF!</definedName>
    <definedName name="bgtkshours">#REF!</definedName>
    <definedName name="bgtonlinehrs">#REF!</definedName>
    <definedName name="bgtunivwidehours">#REF!</definedName>
    <definedName name="bgtwihours">#REF!</definedName>
    <definedName name="BNE_MESSAGES_HIDDEN" hidden="1">#REF!</definedName>
    <definedName name="Bonus">#REF!</definedName>
    <definedName name="Br">#REF!</definedName>
    <definedName name="Bradford">#REF!</definedName>
    <definedName name="branch">#REF!</definedName>
    <definedName name="branch_name">#REF!</definedName>
    <definedName name="branch_name2">#REF!</definedName>
    <definedName name="BREAKEVEN">#REF!</definedName>
    <definedName name="Brevard">#REF!</definedName>
    <definedName name="Broward">#REF!</definedName>
    <definedName name="BS">#REF!</definedName>
    <definedName name="BU">#REF!</definedName>
    <definedName name="budetail">#REF!</definedName>
    <definedName name="BudgetNewnameSW" hidden="1">{#N/A,#N/A,FALSE,"Lesson Summary";#N/A,#N/A,FALSE,"601";#N/A,#N/A,FALSE,"602";#N/A,#N/A,FALSE,"603";#N/A,#N/A,FALSE,"604";#N/A,#N/A,FALSE,"701";#N/A,#N/A,FALSE,"702";#N/A,#N/A,FALSE,"703";#N/A,#N/A,FALSE,"704";#N/A,#N/A,FALSE,"801";#N/A,#N/A,FALSE,"802";#N/A,#N/A,FALSE,"803";#N/A,#N/A,FALSE,"804"}</definedName>
    <definedName name="Calhoun">#REF!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CAPLEASEc">#REF!</definedName>
    <definedName name="CAPLEASElt">#REF!</definedName>
    <definedName name="CASHFLOW">#REF!</definedName>
    <definedName name="CF">#REF!</definedName>
    <definedName name="Charlotte">#REF!</definedName>
    <definedName name="ChildBenefit">#REF!</definedName>
    <definedName name="Citrus">#REF!</definedName>
    <definedName name="Class_Size_Allocation_Factors">#REF!</definedName>
    <definedName name="Clay">#REF!</definedName>
    <definedName name="CMB">#REF!</definedName>
    <definedName name="CMBP">#REF!</definedName>
    <definedName name="COL_LU">#REF!</definedName>
    <definedName name="college">#REF!</definedName>
    <definedName name="Collegehours">#REF!</definedName>
    <definedName name="collegestudentsensitivity">#REF!</definedName>
    <definedName name="Collier">#REF!</definedName>
    <definedName name="Columbia">#REF!</definedName>
    <definedName name="Commission">#REF!</definedName>
    <definedName name="Company">#REF!</definedName>
    <definedName name="COMPINC">#REF!</definedName>
    <definedName name="Contractors">#REF!</definedName>
    <definedName name="conv">#REF!</definedName>
    <definedName name="cost_acct">#REF!</definedName>
    <definedName name="cost_adj">#REF!</definedName>
    <definedName name="cost_reclass">#REF!</definedName>
    <definedName name="cost_retire">#REF!</definedName>
    <definedName name="cost_revalue">#REF!</definedName>
    <definedName name="cost_sub">#REF!</definedName>
    <definedName name="cost_transfer">#REF!</definedName>
    <definedName name="costcenter">#REF!</definedName>
    <definedName name="costelement">#REF!</definedName>
    <definedName name="costpercredithoursensitivity">#REF!</definedName>
    <definedName name="creditloadsensitivity">#REF!</definedName>
    <definedName name="CURR">#REF!</definedName>
    <definedName name="CurrentColumnIndex">#REF!</definedName>
    <definedName name="CurrentColumnRowIndex">#REF!</definedName>
    <definedName name="CURRENTEQUITY">#REF!</definedName>
    <definedName name="CURRENTIC">#REF!</definedName>
    <definedName name="CURRENTLTDEBT">#REF!</definedName>
    <definedName name="CURRENTONTHBS">#REF!</definedName>
    <definedName name="CURRENTPROP">#REF!</definedName>
    <definedName name="CurrentRowLineItemIndex">#REF!</definedName>
    <definedName name="CURRENTSTDEBT">#REF!</definedName>
    <definedName name="d_grp1">#REF!</definedName>
    <definedName name="data">#REF!</definedName>
    <definedName name="_xlnm.Database">#REF!</definedName>
    <definedName name="DatabaseName">#REF!</definedName>
    <definedName name="DataRange">#REF!</definedName>
    <definedName name="DCD">#REF!</definedName>
    <definedName name="dddd" hidden="1">{#N/A,#N/A,FALSE,"Debt Summary Schedule";#N/A,#N/A,FALSE,"Interest Summary";#N/A,#N/A,FALSE,"Five-Year Debt Maturity"}</definedName>
    <definedName name="Declining_Enrollment_Supplement">#REF!</definedName>
    <definedName name="DEFRENT">#REF!</definedName>
    <definedName name="DEFREV">#REF!</definedName>
    <definedName name="DEP">#REF!</definedName>
    <definedName name="depr">#REF!</definedName>
    <definedName name="deprec">#REF!</definedName>
    <definedName name="DeSoto">#REF!</definedName>
    <definedName name="dfhs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iscretionary__Lottery__District_Discretionary_Funds">#REF!</definedName>
    <definedName name="Discretionary_Tax_Compression_0.25_mills">#REF!</definedName>
    <definedName name="Discretionary_Tax_Compression_0.748_mills">#REF!</definedName>
    <definedName name="District">#REF!</definedName>
    <definedName name="District_Cost_Differential_DCD">#REF!</definedName>
    <definedName name="District_SAI_Allocation">#REF!</definedName>
    <definedName name="Districts">#REF!</definedName>
    <definedName name="divided_by_district_FTE">#REF!</definedName>
    <definedName name="Dixie">#REF!</definedName>
    <definedName name="DoubtAccts_AR">#REF!</definedName>
    <definedName name="DoubtAccts_INV">#REF!</definedName>
    <definedName name="DoubtAccts_PPE">#REF!</definedName>
    <definedName name="DTAXac">#REF!</definedName>
    <definedName name="DTAXalt">#REF!</definedName>
    <definedName name="DTAXl">#REF!</definedName>
    <definedName name="DTB">#REF!</definedName>
    <definedName name="Dual_Enrollment_Allocation">#REF!</definedName>
    <definedName name="Duval">#REF!</definedName>
    <definedName name="EDIT">#REF!</definedName>
    <definedName name="EDUCATIONALSERVICES">#REF!</definedName>
    <definedName name="Eidi">#REF!</definedName>
    <definedName name="EmployeeFlag">#REF!</definedName>
    <definedName name="ENR">#REF!</definedName>
    <definedName name="Equal_Percent_Adjustment">#REF!</definedName>
    <definedName name="Escambia">#REF!</definedName>
    <definedName name="ESE_Guaranteed_Allocation_Dollars">#REF!</definedName>
    <definedName name="ESE_LEVEL_1">#REF!</definedName>
    <definedName name="ESE_LEVEL_1_Program_111__Grades_K_3">#REF!</definedName>
    <definedName name="ESE_LEVEL_1_Program_112__Grades_4_8">#REF!</definedName>
    <definedName name="ESE_LEVEL_1_Program_113__Grades_9_12">#REF!</definedName>
    <definedName name="ESE_LEVEL_2_Program_111__Grades_K_3">#REF!</definedName>
    <definedName name="ESE_LEVEL_2_Program_112__Grades_4_8">#REF!</definedName>
    <definedName name="ESE_LEVEL_2_Program_113__Grades_9_12">#REF!</definedName>
    <definedName name="ESE_LEVEL_3_Program_111__Grades_K_3">#REF!</definedName>
    <definedName name="ESE_LEVEL_3_Program_112__Grades_4_8">#REF!</definedName>
    <definedName name="ESE_LEVEL_3_Program_113__Grades_9_12">#REF!</definedName>
    <definedName name="ESE_Program_111__Grades_K_3">#REF!</definedName>
    <definedName name="excesstax">#REF!</definedName>
    <definedName name="ExcessTaxBene">#REF!</definedName>
    <definedName name="Exerciseoptions">#REF!</definedName>
    <definedName name="Expensecategory">#REF!</definedName>
    <definedName name="fa">#REF!</definedName>
    <definedName name="faculty_load">#REF!</definedName>
    <definedName name="FAMU_Lab_School">#REF!</definedName>
    <definedName name="FAU_Lab_School">#REF!</definedName>
    <definedName name="FAU_St._Lucie">#REF!</definedName>
    <definedName name="FEBRUARY_1998_MONTHLY_List">#REF!</definedName>
    <definedName name="ffr" hidden="1">{#N/A,#N/A,FALSE,"Debt Summary Schedule";#N/A,#N/A,FALSE,"Interest Summary";#N/A,#N/A,FALSE,"Five-Year Debt Maturity"}</definedName>
    <definedName name="FileName">#REF!</definedName>
    <definedName name="Fl_Virtual_School">#REF!</definedName>
    <definedName name="Flagler">#REF!</definedName>
    <definedName name="foh">#REF!</definedName>
    <definedName name="Franklin">#REF!</definedName>
    <definedName name="FRL">#REF!</definedName>
    <definedName name="fsa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sd" hidden="1">{"inputs raw data",#N/A,TRUE,"INPUT"}</definedName>
    <definedName name="FSU_Lab_Broward">#REF!</definedName>
    <definedName name="FSU_Lab_Leon">#REF!</definedName>
    <definedName name="Function_Dropdown">#REF!</definedName>
    <definedName name="Funded_Enrollment__FTE_Percent_K_5">#REF!</definedName>
    <definedName name="FundedEnrollment">#REF!</definedName>
    <definedName name="FundedEnrollment_Percent">#REF!</definedName>
    <definedName name="FY">#REF!</definedName>
    <definedName name="Gadsden">#REF!</definedName>
    <definedName name="GE">#REF!</definedName>
    <definedName name="Gilchrist">#REF!</definedName>
    <definedName name="Glades">#REF!</definedName>
    <definedName name="GLnumbers">#REF!</definedName>
    <definedName name="GOS">#REF!</definedName>
    <definedName name="GOSP">#REF!</definedName>
    <definedName name="Grades_4_Through_8">#REF!</definedName>
    <definedName name="Grades_9_through_12">#REF!</definedName>
    <definedName name="Grades_K_Through_3">#REF!</definedName>
    <definedName name="Gulf">#REF!</definedName>
    <definedName name="GW">#REF!</definedName>
    <definedName name="Half_year_factor">#REF!</definedName>
    <definedName name="Hamilton">#REF!</definedName>
    <definedName name="Hardee">#REF!</definedName>
    <definedName name="hddd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Healthcare_Benefits_Percent">#REF!</definedName>
    <definedName name="Hendry">#REF!</definedName>
    <definedName name="Hernando">#REF!</definedName>
    <definedName name="Highlands">#REF!</definedName>
    <definedName name="Hillsborough">#REF!</definedName>
    <definedName name="hjhjh" hidden="1">{#N/A,#N/A,FALSE,"Debt Summary Schedule";#N/A,#N/A,FALSE,"Interest Summary";#N/A,#N/A,FALSE,"Five-Year Debt Maturity"}</definedName>
    <definedName name="Hol">#REF!</definedName>
    <definedName name="Holmes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DEA_Funding_Per_Pupil">#REF!</definedName>
    <definedName name="In_Year_Churn_6_8">#REF!</definedName>
    <definedName name="In_Year_Churn_9_12">#REF!</definedName>
    <definedName name="In_Year_Churn_K_5">#REF!</definedName>
    <definedName name="Indian_River">#REF!</definedName>
    <definedName name="Inflation_Adjustment">#REF!</definedName>
    <definedName name="INhours">#REF!</definedName>
    <definedName name="Initial_Bonus_Allocation">#REF!</definedName>
    <definedName name="INPUT">#REF!</definedName>
    <definedName name="INPUTMENU">#REF!</definedName>
    <definedName name="Instructional_Materials_Allocation__Less_science_lab_and_dual_enrollment">#REF!</definedName>
    <definedName name="INTANG">#REF!</definedName>
    <definedName name="INV">#REF!</definedName>
    <definedName name="investment">#REF!</definedName>
    <definedName name="investment2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42453.9578472222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S">#REF!</definedName>
    <definedName name="Jackson">#REF!</definedName>
    <definedName name="Jefferson">#REF!</definedName>
    <definedName name="jljl">#REF!</definedName>
    <definedName name="Jun">#REF!</definedName>
    <definedName name="k_3">#REF!</definedName>
    <definedName name="KShours">#REF!</definedName>
    <definedName name="Lab_School_Discretionary_Contribution">#REF!</definedName>
    <definedName name="Lafayette">#REF!</definedName>
    <definedName name="Lake">#REF!</definedName>
    <definedName name="Lease_Term">#REF!</definedName>
    <definedName name="Lee">#REF!</definedName>
    <definedName name="Leon">#REF!</definedName>
    <definedName name="Levy">#REF!</definedName>
    <definedName name="Liberty">#REF!</definedName>
    <definedName name="lookup">#REF!</definedName>
    <definedName name="LookupTable">#REF!</definedName>
    <definedName name="LookupTable_TH">#REF!</definedName>
    <definedName name="LPU">#REF!</definedName>
    <definedName name="ltintrate">#REF!</definedName>
    <definedName name="Madison">#REF!</definedName>
    <definedName name="MAINMENU">#REF!</definedName>
    <definedName name="Manatee">#REF!</definedName>
    <definedName name="MANEMENU">#REF!</definedName>
    <definedName name="Marion">#REF!</definedName>
    <definedName name="Martin">#REF!</definedName>
    <definedName name="MENU">#REF!</definedName>
    <definedName name="MenuInsertColumnValues">#REF!</definedName>
    <definedName name="MenuInsertRowValues">#REF!</definedName>
    <definedName name="Message">#REF!</definedName>
    <definedName name="metric">#REF!</definedName>
    <definedName name="Miami_Dade">#REF!</definedName>
    <definedName name="Minimum_Guarantee_Adjustment">#REF!</definedName>
    <definedName name="MOCALC">#REF!</definedName>
    <definedName name="Monroe">#REF!</definedName>
    <definedName name="monthend">#REF!</definedName>
    <definedName name="multiple">#REF!</definedName>
    <definedName name="NAl">#REF!</definedName>
    <definedName name="NameConflict" hidden="1">{#N/A,#N/A,TRUE,"Terms";#N/A,#N/A,TRUE,"ATDS";#N/A,#N/A,TRUE,"CVRG";#N/A,#N/A,TRUE,"Pro_Forma";#N/A,#N/A,TRUE,"ADS+";#N/A,#N/A,TRUE,"Monthly"}</definedName>
    <definedName name="Nassau">#REF!</definedName>
    <definedName name="Net_Income">#REF!</definedName>
    <definedName name="NPc">#REF!</definedName>
    <definedName name="NPlt">#REF!</definedName>
    <definedName name="NumberOfColumnHeadingLines">#REF!</definedName>
    <definedName name="OCA">#REF!</definedName>
    <definedName name="Okaloosa">#REF!</definedName>
    <definedName name="Okeechobee">#REF!</definedName>
    <definedName name="OLTL">#REF!</definedName>
    <definedName name="ONLhours">#REF!</definedName>
    <definedName name="Orange">#REF!</definedName>
    <definedName name="Osceola">#REF!</definedName>
    <definedName name="OverTime">#REF!</definedName>
    <definedName name="Page1">#REF!</definedName>
    <definedName name="Page2">#REF!</definedName>
    <definedName name="Palm_Beach">#REF!</definedName>
    <definedName name="Pasco">#REF!</definedName>
    <definedName name="Payeh">#REF!</definedName>
    <definedName name="Payroll_Salaries_Table">#REF!</definedName>
    <definedName name="Pension_Percent">#REF!</definedName>
    <definedName name="Per_Student">#REF!</definedName>
    <definedName name="Pinellas">#REF!</definedName>
    <definedName name="PK___3">#REF!</definedName>
    <definedName name="PL_EDSERVICES">#REF!</definedName>
    <definedName name="PL_TECHSERVICES">#REF!</definedName>
    <definedName name="PlanFlag">#REF!</definedName>
    <definedName name="Polk">#REF!</definedName>
    <definedName name="PPD">#REF!</definedName>
    <definedName name="PPE">#REF!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prefdiv">#REF!</definedName>
    <definedName name="PRINT">#REF!</definedName>
    <definedName name="_xlnm.Print_Area" localSheetId="0">'State View'!$B$2:$H$57</definedName>
    <definedName name="_xlnm.Print_Area">#REF!</definedName>
    <definedName name="Print_BS_Detail_Horizontal">#REF!</definedName>
    <definedName name="_xlnm.Print_Titles">#N/A</definedName>
    <definedName name="PRINTDETAILMENU">#REF!</definedName>
    <definedName name="PrinterUtilization_Percent">#REF!</definedName>
    <definedName name="PRINTMENU">#REF!</definedName>
    <definedName name="PRIOREQUITY">#REF!</definedName>
    <definedName name="PRIORIC">#REF!</definedName>
    <definedName name="PRIORLTDEBT">#REF!</definedName>
    <definedName name="PRIORMONTHBS">#REF!</definedName>
    <definedName name="PRIORPROP">#REF!</definedName>
    <definedName name="PRIORSTDEBT">#REF!</definedName>
    <definedName name="Program_111__Grades_K_3">#REF!</definedName>
    <definedName name="Program_112__Grades_4_8">#REF!</definedName>
    <definedName name="Program_113__Grades_9_12">#REF!</definedName>
    <definedName name="PROJECTCOST">#REF!</definedName>
    <definedName name="ProjectList">#REF!</definedName>
    <definedName name="Proratioin_to_Veto">#REF!</definedName>
    <definedName name="Proration_to_the_Appropriation">#REF!</definedName>
    <definedName name="PUC">#REF!</definedName>
    <definedName name="PUCP">#REF!</definedName>
    <definedName name="Putnam">#REF!</definedName>
    <definedName name="range_value">#REF!</definedName>
    <definedName name="RCASH">#REF!</definedName>
    <definedName name="RefColLU">#REF!</definedName>
    <definedName name="RefDist">#REF!</definedName>
    <definedName name="RefDistDifferential">#REF!</definedName>
    <definedName name="RefDistSel">#REF!</definedName>
    <definedName name="RefEmpCodesList">#REF!</definedName>
    <definedName name="RefFunctions">#REF!</definedName>
    <definedName name="RefFunctionsList">#REF!</definedName>
    <definedName name="RefIncludeBenefits">#REF!</definedName>
    <definedName name="RefMonths">#REF!</definedName>
    <definedName name="RefNumKids">#REF!</definedName>
    <definedName name="RefObjects">#REF!</definedName>
    <definedName name="RefObjectsList">#REF!</definedName>
    <definedName name="RefPastCapitalOutlay">#REF!</definedName>
    <definedName name="RefPastFEFP">#REF!</definedName>
    <definedName name="RefPurLease">#REF!</definedName>
    <definedName name="RefRaiseType">#REF!</definedName>
    <definedName name="RefRevenueActsList">#REF!</definedName>
    <definedName name="RefStaffEvalResults">#REF!</definedName>
    <definedName name="RefStaffPositions">#REF!</definedName>
    <definedName name="RefStaffPositionsList">#REF!</definedName>
    <definedName name="RefYN">#REF!</definedName>
    <definedName name="Reg._Ed_Funding_Per_Pupil_K_5">#REF!</definedName>
    <definedName name="RepurchaseStock">#REF!</definedName>
    <definedName name="res_acct">#REF!</definedName>
    <definedName name="res_adds">#REF!</definedName>
    <definedName name="res_reclass">#REF!</definedName>
    <definedName name="res_retire">#REF!</definedName>
    <definedName name="res_sub">#REF!</definedName>
    <definedName name="res_transfer">#REF!</definedName>
    <definedName name="retention">#REF!</definedName>
    <definedName name="Retirement_Benefits_Percent">#REF!</definedName>
    <definedName name="RevExp">#REF!</definedName>
    <definedName name="Reward">#REF!</definedName>
    <definedName name="s">#REF!</definedName>
    <definedName name="Safe_Schools_Allocation">#REF!</definedName>
    <definedName name="SALARIES">#REF!</definedName>
    <definedName name="Santa_Rosa">#REF!</definedName>
    <definedName name="SAPBEXrevision" hidden="1">2</definedName>
    <definedName name="SAPBEXsysID" hidden="1">"PBW"</definedName>
    <definedName name="SAPBEXwbID" hidden="1">"3XEUAYA7IG9XEWFAMM9HC9V0U"</definedName>
    <definedName name="Sarasota">#REF!</definedName>
    <definedName name="SAVEMENU">#REF!</definedName>
    <definedName name="Science_Lab_Materials_Allocation">#REF!</definedName>
    <definedName name="Seminole">#REF!</definedName>
    <definedName name="sens2">#REF!</definedName>
    <definedName name="SENSITIVITY">#REF!</definedName>
    <definedName name="ServerName">#REF!</definedName>
    <definedName name="SKU_Sub">OFFSET(#REF!,0,0,#REF!,2)</definedName>
    <definedName name="SocialCost">#REF!</definedName>
    <definedName name="SOFT">#REF!</definedName>
    <definedName name="SortRange">#REF!</definedName>
    <definedName name="SOURCENAME">#REF!</definedName>
    <definedName name="SP_Extract">#REF!</definedName>
    <definedName name="Sparsity_Supplement">#REF!</definedName>
    <definedName name="SPED_Enrollment_Percent">#REF!</definedName>
    <definedName name="SPED_Funded_Per_Pupil_K_5">#REF!</definedName>
    <definedName name="SPED_Funding_Per_Pupil_6_8">#REF!</definedName>
    <definedName name="SPED_Funding_Per_Pupil_9_12">#REF!</definedName>
    <definedName name="SPEDOTHERPCT">#REF!</definedName>
    <definedName name="SPUP">#REF!</definedName>
    <definedName name="St._Johns">#REF!</definedName>
    <definedName name="St._Lucie">#REF!</definedName>
    <definedName name="STAFFADMIN">#REF!</definedName>
    <definedName name="STAFFBUS">#REF!</definedName>
    <definedName name="STAFFPSCOORD">#REF!</definedName>
    <definedName name="STAFFSPED">#REF!</definedName>
    <definedName name="STAFFSTATE">#REF!</definedName>
    <definedName name="STAFFSUPPSVCS">#REF!</definedName>
    <definedName name="STAFFTCHR">#REF!</definedName>
    <definedName name="STAFFTOTAL">#REF!</definedName>
    <definedName name="Start_Up_1_Month">#REF!</definedName>
    <definedName name="Start_Up_Gen">#REF!</definedName>
    <definedName name="Start_Up_Period_1_Month">#REF!</definedName>
    <definedName name="StartColumnIndex">#REF!</definedName>
    <definedName name="StartColumnRowIndex">#REF!</definedName>
    <definedName name="StartRowLineItemIndex">#REF!</definedName>
    <definedName name="StgsAdminLocked">#REF!</definedName>
    <definedName name="STOCK2">#REF!</definedName>
    <definedName name="StockComp">#REF!</definedName>
    <definedName name="STUDENT_COMPUTER_COST_K12">#REF!</definedName>
    <definedName name="STUDENTISP_K12COST">#REF!</definedName>
    <definedName name="STUDENTS_AVG_FULLDAY_TOTAL_COMPUTERELIGIBLE">#REF!</definedName>
    <definedName name="SUBBU">#REF!</definedName>
    <definedName name="Sum1Cats">#REF!</definedName>
    <definedName name="Sum2Cats">#REF!</definedName>
    <definedName name="Sum3Cats">#REF!</definedName>
    <definedName name="Sum4Cats">#REF!</definedName>
    <definedName name="Sum5Cats">#REF!</definedName>
    <definedName name="Sumter">#REF!</definedName>
    <definedName name="Supplemental_Academic_Instruction">#REF!</definedName>
    <definedName name="Suwannee">#REF!</definedName>
    <definedName name="Taxes_Percent">#REF!</definedName>
    <definedName name="Taylor">#REF!</definedName>
    <definedName name="TEACHER_COMPUTER_BILL">#REF!</definedName>
    <definedName name="TEACHERISP_K12COST">#REF!</definedName>
    <definedName name="teachers">#REF!,#REF!,#REF!,#REF!,#REF!</definedName>
    <definedName name="TEACHERS_TOTAL_FULL_INCREMENTAL">#REF!</definedName>
    <definedName name="TECHSERVICES">#REF!</definedName>
    <definedName name="TEMP">#REF!</definedName>
    <definedName name="TextRefCopyRangeCount" hidden="1">1</definedName>
    <definedName name="TF">#REF!</definedName>
    <definedName name="TH">#REF!</definedName>
    <definedName name="Title">#REF!</definedName>
    <definedName name="Title_1_Funding_Per_Pupil">#REF!</definedName>
    <definedName name="Title_IIA_Funding_Per_Pupil">#REF!</definedName>
    <definedName name="Title_III_Funding_Per_Pupil">#REF!</definedName>
    <definedName name="Title_IV_Funding_Per_Pupil">#REF!</definedName>
    <definedName name="Titles">#REF!</definedName>
    <definedName name="TLRI">#REF!</definedName>
    <definedName name="TopSection">#REF!</definedName>
    <definedName name="TOTAL">#REF!</definedName>
    <definedName name="Total_Class_Size_Reduction_Funds">#REF!</definedName>
    <definedName name="Total_Instructional_Materials_Allocation">#REF!</definedName>
    <definedName name="Total_Potential_Disc.">#REF!</definedName>
    <definedName name="Total_Proration_to_Funds_Available">#REF!</definedName>
    <definedName name="totalrevenue">#REF!</definedName>
    <definedName name="TRANSFER3">#REF!</definedName>
    <definedName name="TRANSFERMENU">#REF!</definedName>
    <definedName name="TRANSFERMENU_1">#REF!</definedName>
    <definedName name="TRANSFERMENU1">#REF!</definedName>
    <definedName name="TRANSFERMENU2">#REF!</definedName>
    <definedName name="TRANSFERSCREEN">#REF!</definedName>
    <definedName name="TRANSFERSCREEN1">#REF!</definedName>
    <definedName name="TRANSFERSCREEN2">#REF!</definedName>
    <definedName name="Transportation">#REF!</definedName>
    <definedName name="TS">#REF!</definedName>
    <definedName name="TT">#REF!</definedName>
    <definedName name="TTA">#REF!</definedName>
    <definedName name="TTC">#REF!</definedName>
    <definedName name="TTL_AEC">#REF!</definedName>
    <definedName name="TTL_APP_ITEMS">#REF!</definedName>
    <definedName name="TTL_Sales">#REF!</definedName>
    <definedName name="tuitionratesensitivity">#REF!</definedName>
    <definedName name="UF_Lab_School">#REF!</definedName>
    <definedName name="unallocuwide2009">#REF!</definedName>
    <definedName name="Union">#REF!</definedName>
    <definedName name="Univwidehours">#REF!</definedName>
    <definedName name="UnWeighted_FTE">#REF!</definedName>
    <definedName name="useDistCode">#REF!</definedName>
    <definedName name="USF">#REF!</definedName>
    <definedName name="Volusia">#REF!</definedName>
    <definedName name="w">#REF!</definedName>
    <definedName name="wageinflfactor">#REF!</definedName>
    <definedName name="Wakulla">#REF!</definedName>
    <definedName name="Walton">#REF!</definedName>
    <definedName name="Washington">#REF!</definedName>
    <definedName name="Washington_Special">#REF!</definedName>
    <definedName name="WC_SALES">#REF!</definedName>
    <definedName name="WEB">#REF!</definedName>
    <definedName name="Weighted_FTE__From_Section_1">#REF!</definedName>
    <definedName name="Weighted_FTE_Funded">#REF!</definedName>
    <definedName name="WELCOMESCREEN">#REF!</definedName>
    <definedName name="which">#REF!</definedName>
    <definedName name="WIhours">#REF!</definedName>
    <definedName name="wrn.Aging._.and._.Trend._.Analysis." hidden="1">{#N/A,#N/A,FALSE,"Aging Summary";#N/A,#N/A,FALSE,"Ratio Analysis";#N/A,#N/A,FALSE,"Test 120 Day Accts";#N/A,#N/A,FALSE,"Tickmarks"}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Cost._.Report." hidden="1">{"Cost View",#N/A,TRUE,"CP Staffing"}</definedName>
    <definedName name="wrn.Debt._.Instrument._.Report." hidden="1">{#N/A,#N/A,FALSE,"Debt Summary Schedule";#N/A,#N/A,FALSE,"Interest Summary";#N/A,#N/A,FALSE,"Five-Year Debt Maturity"}</definedName>
    <definedName name="wrn.EntireModel." hidden="1">{"cvr",#N/A,FALSE,"CVR";"sum",#N/A,FALSE,"SUM";"obal",#N/A,FALSE,"OBAL";#N/A,#N/A,FALSE,"INC1";#N/A,#N/A,FALSE,"INC2";"bal1",#N/A,FALSE,"BAL1";"inc",#N/A,FALSE,"INC";"bal",#N/A,FALSE,"BAL";"cash",#N/A,FALSE,"CASH";"debt",#N/A,FALSE,"DEBT";"eqty",#N/A,FALSE,"EQTY";"tax",#N/A,FALSE,"TAX";"depr",#N/A,FALSE,"DEPR";#N/A,#N/A,FALSE,"IRR";"strip1",#N/A,FALSE,"STRP";"fee",#N/A,FALSE,"FEE"}</definedName>
    <definedName name="wrn.Head._.Count._.Report." hidden="1">{"Head Count",#N/A,TRUE,"CP Staffing"}</definedName>
    <definedName name="wrn.Mark." hidden="1">{#N/A,#N/A,TRUE,"Terms";#N/A,#N/A,TRUE,"ATDS";#N/A,#N/A,TRUE,"CVRG";#N/A,#N/A,TRUE,"Pro_Forma";#N/A,#N/A,TRUE,"ADS+";#N/A,#N/A,TRUE,"Monthly"}</definedName>
    <definedName name="wrn.PD._.Budget." hidden="1">{#N/A,#N/A,FALSE,"Lesson Summary";#N/A,#N/A,FALSE,"601";#N/A,#N/A,FALSE,"602";#N/A,#N/A,FALSE,"603";#N/A,#N/A,FALSE,"604";#N/A,#N/A,FALSE,"701";#N/A,#N/A,FALSE,"702";#N/A,#N/A,FALSE,"703";#N/A,#N/A,FALSE,"704";#N/A,#N/A,FALSE,"801";#N/A,#N/A,FALSE,"802";#N/A,#N/A,FALSE,"803";#N/A,#N/A,FALSE,"804"}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rating_book." hidden="1">{#N/A,#N/A,TRUE,"Terms";#N/A,#N/A,TRUE,"ATDS";#N/A,#N/A,TRUE,"CVRG";#N/A,#N/A,TRUE,"Pro_Forma";#N/A,#N/A,TRUE,"Enrollment"}</definedName>
    <definedName name="wrn.Refunding1." hidden="1">{#N/A,#N/A,TRUE,"Terms";#N/A,#N/A,TRUE,"BP (2)";#N/A,#N/A,TRUE,"ATDS";#N/A,#N/A,TRUE,"CVRG";#N/A,#N/A,TRUE,"OUT-ADS";#N/A,#N/A,TRUE,"ESCROW"}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" hidden="1">{#N/A,#N/A,FALSE,"Debt Summary Schedule";#N/A,#N/A,FALSE,"Interest Summary";#N/A,#N/A,FALSE,"Five-Year Debt Maturity"}</definedName>
    <definedName name="XREF_COLUMN_1" hidden="1">#REF!</definedName>
    <definedName name="XREF_COLUMN_2" hidden="1">#REF!</definedName>
    <definedName name="XRefColumnsCount" hidden="1">3</definedName>
    <definedName name="XRefCopy1" hidden="1">#REF!</definedName>
    <definedName name="XRefCopy1Row" hidden="1">#REF!</definedName>
    <definedName name="XRefCopy3Row" hidden="1">#REF!</definedName>
    <definedName name="XRefCopyRangeCount" hidden="1">5</definedName>
    <definedName name="XRefPasteRangeCount" hidden="1">1</definedName>
    <definedName name="Year_1">#REF!</definedName>
    <definedName name="Year_2">#REF!</definedName>
    <definedName name="Year_3">#REF!</definedName>
    <definedName name="Year_4">#REF!</definedName>
    <definedName name="yn_list">#REF!</definedName>
    <definedName name="ZKAPR">#REF!</definedName>
    <definedName name="ZKAUG">#REF!</definedName>
    <definedName name="ZKDEC">#REF!</definedName>
    <definedName name="ZKFEB">#REF!</definedName>
    <definedName name="ZKJUL">#REF!</definedName>
    <definedName name="ZKJUN">#REF!</definedName>
    <definedName name="ZKMAR">#REF!</definedName>
    <definedName name="ZKMAY">#REF!</definedName>
    <definedName name="ZKNOV">#REF!</definedName>
    <definedName name="ZKOCT">#REF!</definedName>
    <definedName name="ZKSEP">#REF!</definedName>
    <definedName name="ZOAPR">#REF!</definedName>
    <definedName name="ZOAUG">#REF!</definedName>
    <definedName name="ZODEC">#REF!</definedName>
    <definedName name="ZOFEB">#REF!</definedName>
    <definedName name="ZOJUL">#REF!</definedName>
    <definedName name="ZOJUN">#REF!</definedName>
    <definedName name="ZOMAR">#REF!</definedName>
    <definedName name="ZOMAY">#REF!</definedName>
    <definedName name="ZONOV">#REF!</definedName>
    <definedName name="ZOOCT">#REF!</definedName>
    <definedName name="ZOSEP">#REF!</definedName>
    <definedName name="ZPAPR">#REF!</definedName>
    <definedName name="ZPAUG">#REF!</definedName>
    <definedName name="ZPDEC">#REF!</definedName>
    <definedName name="ZPFEB">#REF!</definedName>
    <definedName name="ZPJUL">#REF!</definedName>
    <definedName name="ZPJUN">#REF!</definedName>
    <definedName name="ZPMAR">#REF!</definedName>
    <definedName name="ZPMAY">#REF!</definedName>
    <definedName name="ZPNOV">#REF!</definedName>
    <definedName name="ZPOCT">#REF!</definedName>
    <definedName name="ZPSE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G50" i="1"/>
  <c r="G24" i="1"/>
  <c r="G33" i="1" s="1"/>
  <c r="E24" i="1"/>
  <c r="D24" i="1"/>
  <c r="H23" i="1"/>
  <c r="E21" i="1"/>
  <c r="H20" i="1"/>
  <c r="E20" i="1"/>
  <c r="H19" i="1"/>
  <c r="E17" i="1"/>
  <c r="H16" i="1"/>
  <c r="E16" i="1"/>
  <c r="H15" i="1"/>
  <c r="H12" i="1"/>
  <c r="E12" i="1"/>
  <c r="E11" i="1"/>
  <c r="D4" i="1"/>
  <c r="G42" i="1" l="1"/>
  <c r="D42" i="1"/>
  <c r="E39" i="1" s="1"/>
  <c r="H11" i="1"/>
  <c r="H17" i="1"/>
  <c r="H21" i="1"/>
  <c r="H24" i="1"/>
  <c r="D33" i="1"/>
  <c r="E14" i="1"/>
  <c r="E18" i="1"/>
  <c r="E22" i="1"/>
  <c r="H14" i="1"/>
  <c r="H18" i="1"/>
  <c r="H22" i="1"/>
  <c r="E15" i="1"/>
  <c r="E19" i="1"/>
  <c r="E23" i="1"/>
  <c r="H28" i="1" l="1"/>
  <c r="H42" i="1"/>
  <c r="H39" i="1"/>
  <c r="H36" i="1"/>
  <c r="H41" i="1"/>
  <c r="H30" i="1"/>
  <c r="H35" i="1"/>
  <c r="H38" i="1"/>
  <c r="H32" i="1"/>
  <c r="H29" i="1"/>
  <c r="H37" i="1"/>
  <c r="H34" i="1"/>
  <c r="G44" i="1"/>
  <c r="G57" i="1" s="1"/>
  <c r="H40" i="1"/>
  <c r="H31" i="1"/>
  <c r="H33" i="1"/>
  <c r="E40" i="1"/>
  <c r="E28" i="1"/>
  <c r="E36" i="1"/>
  <c r="E32" i="1"/>
  <c r="E42" i="1"/>
  <c r="E38" i="1"/>
  <c r="E41" i="1"/>
  <c r="E37" i="1"/>
  <c r="E34" i="1"/>
  <c r="E35" i="1"/>
  <c r="D44" i="1"/>
  <c r="E29" i="1"/>
  <c r="E31" i="1"/>
  <c r="E33" i="1"/>
  <c r="E30" i="1"/>
  <c r="D57" i="1" l="1"/>
  <c r="E57" i="1" s="1"/>
  <c r="D48" i="1"/>
  <c r="D50" i="1" s="1"/>
</calcChain>
</file>

<file path=xl/sharedStrings.xml><?xml version="1.0" encoding="utf-8"?>
<sst xmlns="http://schemas.openxmlformats.org/spreadsheetml/2006/main" count="58" uniqueCount="56">
  <si>
    <t>VPA of Florida Preliminary Budget with MSID Number 49-7030
Osceola County, Florida
Proposed FY24 Budget
5/30/2023</t>
  </si>
  <si>
    <t>FTE Projected</t>
  </si>
  <si>
    <t>Percent of Projected FTE's</t>
  </si>
  <si>
    <t>FTE Actual</t>
  </si>
  <si>
    <t>General Fund</t>
  </si>
  <si>
    <t>Special Revenue</t>
  </si>
  <si>
    <t>Account Number</t>
  </si>
  <si>
    <t>Full Year</t>
  </si>
  <si>
    <t>% of Annual Budget</t>
  </si>
  <si>
    <t xml:space="preserve">Revenues
</t>
  </si>
  <si>
    <t>FEDERAL SOURCES</t>
  </si>
  <si>
    <t>Federal direct</t>
  </si>
  <si>
    <t>Federal through state and local</t>
  </si>
  <si>
    <t>STATE SOURCES</t>
  </si>
  <si>
    <t xml:space="preserve"> FEFP</t>
  </si>
  <si>
    <t>Capital outlay</t>
  </si>
  <si>
    <t>Class size reduction</t>
  </si>
  <si>
    <t>School recognition</t>
  </si>
  <si>
    <t>Other state revenue</t>
  </si>
  <si>
    <t>33XX</t>
  </si>
  <si>
    <t xml:space="preserve">LOCAL SOURCES
</t>
  </si>
  <si>
    <t>Interest</t>
  </si>
  <si>
    <t xml:space="preserve">Local capital improvement tax
</t>
  </si>
  <si>
    <t xml:space="preserve">3413
</t>
  </si>
  <si>
    <t>Debt Forgiveness</t>
  </si>
  <si>
    <t>XXXX</t>
  </si>
  <si>
    <t>Other local revenue</t>
  </si>
  <si>
    <t>34XX</t>
  </si>
  <si>
    <t>Total Revenues</t>
  </si>
  <si>
    <t>Expenditures</t>
  </si>
  <si>
    <t>Current Expenditures</t>
  </si>
  <si>
    <t>Instruction</t>
  </si>
  <si>
    <t>Instructional support services</t>
  </si>
  <si>
    <t>Board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</si>
  <si>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</si>
  <si>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</si>
  <si>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</si>
  <si>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</si>
  <si>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</si>
  <si>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</si>
  <si>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</si>
  <si>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</si>
  <si>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</si>
  <si>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Community services</t>
  </si>
  <si>
    <t>Debt service</t>
  </si>
  <si>
    <t>Total Expenditures</t>
  </si>
  <si>
    <t>Excess (Deficiency) of Revenues Over Expenditures</t>
  </si>
  <si>
    <t>Other Financing Sources (Uses)</t>
  </si>
  <si>
    <t>Transfers in</t>
  </si>
  <si>
    <t>Transfers out</t>
  </si>
  <si>
    <t>Total Other Financing Sources (Uses)</t>
  </si>
  <si>
    <t>Net Change in Fund Balances</t>
  </si>
  <si>
    <t>Fund balances, beginning</t>
  </si>
  <si>
    <t>Adjustments to beginning fund balance</t>
  </si>
  <si>
    <t>Fund Balances, Beginning as Restated</t>
  </si>
  <si>
    <t>Fund Balances,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</si>
</sst>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0" borderId="0" xfId="4" applyAlignment="1">
      <alignment horizontal="left" vertical="top"/>
    </xf>
    <xf numFmtId="0" fontId="2" fillId="0" borderId="1" xfId="4" applyFont="1" applyBorder="1" applyAlignment="1">
      <alignment horizontal="center" vertical="top" wrapText="1"/>
    </xf>
    <xf numFmtId="0" fontId="2" fillId="0" borderId="2" xfId="4" applyFont="1" applyBorder="1" applyAlignment="1">
      <alignment horizontal="center" vertical="top"/>
    </xf>
    <xf numFmtId="0" fontId="2" fillId="0" borderId="3" xfId="4" applyFont="1" applyBorder="1" applyAlignment="1">
      <alignment horizontal="center" vertical="top"/>
    </xf>
    <xf numFmtId="0" fontId="1" fillId="0" borderId="0" xfId="4" applyAlignment="1">
      <alignment vertical="top" wrapText="1"/>
    </xf>
    <xf numFmtId="164" fontId="1" fillId="0" borderId="0" xfId="1" applyNumberFormat="1" applyFont="1" applyAlignment="1">
      <alignment horizontal="left" vertical="top"/>
    </xf>
    <xf numFmtId="9" fontId="1" fillId="0" borderId="0" xfId="3" applyFont="1" applyAlignment="1">
      <alignment horizontal="center" vertical="top"/>
    </xf>
    <xf numFmtId="0" fontId="1" fillId="0" borderId="0" xfId="4" applyAlignment="1">
      <alignment horizontal="center" vertical="top"/>
    </xf>
    <xf numFmtId="0" fontId="1" fillId="0" borderId="0" xfId="4" applyAlignment="1">
      <alignment vertical="top"/>
    </xf>
    <xf numFmtId="0" fontId="4" fillId="0" borderId="4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top" wrapText="1"/>
    </xf>
    <xf numFmtId="0" fontId="4" fillId="0" borderId="0" xfId="4" applyFont="1" applyAlignment="1">
      <alignment vertical="top"/>
    </xf>
    <xf numFmtId="0" fontId="4" fillId="0" borderId="0" xfId="4" applyFont="1" applyAlignment="1">
      <alignment horizontal="left" vertical="top"/>
    </xf>
    <xf numFmtId="0" fontId="1" fillId="0" borderId="0" xfId="4" applyAlignment="1">
      <alignment horizontal="left" vertical="top" indent="1"/>
    </xf>
    <xf numFmtId="0" fontId="1" fillId="0" borderId="0" xfId="4" applyAlignment="1">
      <alignment horizontal="left" vertical="top" indent="2"/>
    </xf>
    <xf numFmtId="165" fontId="1" fillId="0" borderId="0" xfId="2" applyNumberFormat="1" applyFont="1" applyAlignment="1">
      <alignment horizontal="left" vertical="top"/>
    </xf>
    <xf numFmtId="0" fontId="4" fillId="0" borderId="0" xfId="4" applyFont="1" applyAlignment="1">
      <alignment horizontal="left" vertical="top" indent="1"/>
    </xf>
    <xf numFmtId="165" fontId="4" fillId="0" borderId="5" xfId="4" applyNumberFormat="1" applyFont="1" applyBorder="1" applyAlignment="1">
      <alignment horizontal="left" vertical="top"/>
    </xf>
    <xf numFmtId="9" fontId="4" fillId="0" borderId="5" xfId="3" applyFont="1" applyBorder="1" applyAlignment="1">
      <alignment horizontal="center" vertical="top"/>
    </xf>
    <xf numFmtId="0" fontId="4" fillId="0" borderId="5" xfId="4" applyFont="1" applyBorder="1" applyAlignment="1">
      <alignment horizontal="left" vertical="top"/>
    </xf>
    <xf numFmtId="165" fontId="1" fillId="0" borderId="0" xfId="4" applyNumberFormat="1" applyAlignment="1">
      <alignment horizontal="left" vertical="top"/>
    </xf>
    <xf numFmtId="165" fontId="4" fillId="0" borderId="4" xfId="4" applyNumberFormat="1" applyFont="1" applyBorder="1" applyAlignment="1">
      <alignment horizontal="left" vertical="top"/>
    </xf>
    <xf numFmtId="9" fontId="4" fillId="0" borderId="4" xfId="3" applyFont="1" applyBorder="1" applyAlignment="1">
      <alignment horizontal="center" vertical="top"/>
    </xf>
    <xf numFmtId="0" fontId="4" fillId="0" borderId="4" xfId="4" applyFont="1" applyBorder="1" applyAlignment="1">
      <alignment horizontal="left" vertical="top"/>
    </xf>
    <xf numFmtId="165" fontId="1" fillId="0" borderId="4" xfId="4" applyNumberFormat="1" applyBorder="1" applyAlignment="1">
      <alignment horizontal="left" vertical="top"/>
    </xf>
    <xf numFmtId="9" fontId="1" fillId="0" borderId="4" xfId="3" applyFont="1" applyBorder="1" applyAlignment="1">
      <alignment horizontal="center" vertical="top"/>
    </xf>
    <xf numFmtId="0" fontId="1" fillId="0" borderId="4" xfId="4" applyBorder="1" applyAlignment="1">
      <alignment horizontal="left" vertical="top"/>
    </xf>
    <xf numFmtId="164" fontId="4" fillId="0" borderId="4" xfId="1" applyNumberFormat="1" applyFont="1" applyBorder="1" applyAlignment="1">
      <alignment horizontal="left" vertical="top"/>
    </xf>
    <xf numFmtId="165" fontId="4" fillId="0" borderId="6" xfId="4" applyNumberFormat="1" applyFont="1" applyBorder="1" applyAlignment="1">
      <alignment horizontal="left" vertical="top"/>
    </xf>
    <xf numFmtId="9" fontId="4" fillId="0" borderId="6" xfId="3" applyFont="1" applyBorder="1" applyAlignment="1">
      <alignment horizontal="center" vertical="top"/>
    </xf>
    <xf numFmtId="0" fontId="4" fillId="0" borderId="6" xfId="4" applyFont="1" applyBorder="1" applyAlignment="1">
      <alignment horizontal="left" vertical="top"/>
    </xf>
  </cellXfs>
  <cellStyles count="5">
    <cellStyle name="Comma" xfId="1" builtinId="3"/>
    <cellStyle name="Currency" xfId="2" builtinId="4"/>
    <cellStyle name="Normal" xfId="0" builtinId="0"/>
    <cellStyle name="Normal 49" xfId="4" xr:uid="{5A4584F8-D39A-4D29-8FAF-C50E12ED268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60B7-5ADD-4CFA-AB00-1194EDEE73B0}">
  <dimension ref="B1:AK58"/>
  <sheetViews>
    <sheetView tabSelected="1" topLeftCell="A9" zoomScaleNormal="100" workbookViewId="0">
      <selection activeCell="D44" sqref="D44"/>
    </sheetView>
  </sheetViews>
  <sheetFormatPr defaultRowHeight="13.2" x14ac:dyDescent="0.3"/>
  <cols>
    <col min="1" max="1" width="8.88671875" style="1"/>
    <col min="2" max="2" width="34.109375" style="1" customWidth="1"/>
    <col min="3" max="3" width="10.6640625" style="1" customWidth="1"/>
    <col min="4" max="4" width="15.109375" style="1" customWidth="1"/>
    <col min="5" max="5" width="8.88671875" style="1"/>
    <col min="6" max="6" width="2.21875" style="1" customWidth="1"/>
    <col min="7" max="16384" width="8.88671875" style="1"/>
  </cols>
  <sheetData>
    <row r="1" spans="2:37" ht="13.8" thickBot="1" x14ac:dyDescent="0.35"/>
    <row r="2" spans="2:37" ht="48" customHeight="1" thickBot="1" x14ac:dyDescent="0.35">
      <c r="B2" s="2" t="s">
        <v>0</v>
      </c>
      <c r="C2" s="3"/>
      <c r="D2" s="3"/>
      <c r="E2" s="3"/>
      <c r="F2" s="3"/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4" spans="2:37" x14ac:dyDescent="0.3">
      <c r="B4" s="1" t="s">
        <v>1</v>
      </c>
      <c r="C4" s="6">
        <v>1022.7</v>
      </c>
      <c r="D4" s="7">
        <f>C5/C4</f>
        <v>0.81979074997555501</v>
      </c>
      <c r="E4" s="1" t="s">
        <v>2</v>
      </c>
    </row>
    <row r="5" spans="2:37" x14ac:dyDescent="0.3">
      <c r="B5" s="1" t="s">
        <v>3</v>
      </c>
      <c r="C5" s="6">
        <v>838.40000000000009</v>
      </c>
    </row>
    <row r="7" spans="2:37" x14ac:dyDescent="0.3">
      <c r="D7" s="8" t="s">
        <v>4</v>
      </c>
      <c r="E7" s="8"/>
      <c r="F7" s="9"/>
      <c r="G7" s="8" t="s">
        <v>5</v>
      </c>
      <c r="H7" s="8"/>
      <c r="I7" s="9"/>
      <c r="J7" s="9"/>
      <c r="K7" s="9"/>
      <c r="L7" s="9"/>
      <c r="M7" s="9"/>
      <c r="N7" s="9"/>
      <c r="O7" s="9"/>
      <c r="P7" s="9"/>
    </row>
    <row r="8" spans="2:37" ht="39.6" x14ac:dyDescent="0.3">
      <c r="C8" s="10" t="s">
        <v>6</v>
      </c>
      <c r="D8" s="10" t="s">
        <v>7</v>
      </c>
      <c r="E8" s="11" t="s">
        <v>8</v>
      </c>
      <c r="F8" s="12"/>
      <c r="G8" s="10" t="s">
        <v>7</v>
      </c>
      <c r="H8" s="11" t="s">
        <v>8</v>
      </c>
      <c r="I8" s="9"/>
      <c r="J8" s="9"/>
      <c r="K8" s="9"/>
      <c r="L8" s="9"/>
      <c r="M8" s="9"/>
      <c r="N8" s="9"/>
      <c r="O8" s="9"/>
    </row>
    <row r="9" spans="2:37" x14ac:dyDescent="0.3">
      <c r="B9" s="13" t="s">
        <v>9</v>
      </c>
    </row>
    <row r="10" spans="2:37" x14ac:dyDescent="0.3">
      <c r="B10" s="14" t="s">
        <v>10</v>
      </c>
    </row>
    <row r="11" spans="2:37" x14ac:dyDescent="0.3">
      <c r="B11" s="15" t="s">
        <v>11</v>
      </c>
      <c r="C11" s="1">
        <v>3100</v>
      </c>
      <c r="D11" s="16">
        <v>0</v>
      </c>
      <c r="E11" s="7">
        <f>D11/$D$24</f>
        <v>0</v>
      </c>
      <c r="G11" s="16">
        <v>0</v>
      </c>
      <c r="H11" s="7">
        <f>IFERROR(G11/$G$24,0)</f>
        <v>0</v>
      </c>
    </row>
    <row r="12" spans="2:37" x14ac:dyDescent="0.3">
      <c r="B12" s="15" t="s">
        <v>12</v>
      </c>
      <c r="C12" s="1">
        <v>3200</v>
      </c>
      <c r="D12" s="6">
        <v>0</v>
      </c>
      <c r="E12" s="7">
        <f>D12/$D$24</f>
        <v>0</v>
      </c>
      <c r="G12" s="6">
        <v>0</v>
      </c>
      <c r="H12" s="7">
        <f>IFERROR(G12/$G$24,0)</f>
        <v>0</v>
      </c>
    </row>
    <row r="13" spans="2:37" x14ac:dyDescent="0.3">
      <c r="B13" s="14" t="s">
        <v>13</v>
      </c>
    </row>
    <row r="14" spans="2:37" x14ac:dyDescent="0.3">
      <c r="B14" s="15" t="s">
        <v>14</v>
      </c>
      <c r="C14" s="1">
        <v>3310</v>
      </c>
      <c r="D14" s="16">
        <v>4854291.1609313376</v>
      </c>
      <c r="E14" s="7">
        <f t="shared" ref="E14:E24" si="0">D14/$D$24</f>
        <v>1</v>
      </c>
      <c r="G14" s="16">
        <v>0</v>
      </c>
      <c r="H14" s="7">
        <f t="shared" ref="H14:H24" si="1">IFERROR(G14/$G$24,0)</f>
        <v>0</v>
      </c>
    </row>
    <row r="15" spans="2:37" x14ac:dyDescent="0.3">
      <c r="B15" s="15" t="s">
        <v>15</v>
      </c>
      <c r="C15" s="1">
        <v>3397</v>
      </c>
      <c r="D15" s="6">
        <v>0</v>
      </c>
      <c r="E15" s="7">
        <f t="shared" si="0"/>
        <v>0</v>
      </c>
      <c r="G15" s="6">
        <v>0</v>
      </c>
      <c r="H15" s="7">
        <f t="shared" si="1"/>
        <v>0</v>
      </c>
    </row>
    <row r="16" spans="2:37" x14ac:dyDescent="0.3">
      <c r="B16" s="15" t="s">
        <v>16</v>
      </c>
      <c r="C16" s="1">
        <v>3355</v>
      </c>
      <c r="D16" s="6">
        <v>0</v>
      </c>
      <c r="E16" s="7">
        <f t="shared" si="0"/>
        <v>0</v>
      </c>
      <c r="G16" s="6">
        <v>0</v>
      </c>
      <c r="H16" s="7">
        <f t="shared" si="1"/>
        <v>0</v>
      </c>
    </row>
    <row r="17" spans="2:8" x14ac:dyDescent="0.3">
      <c r="B17" s="15" t="s">
        <v>17</v>
      </c>
      <c r="C17" s="1">
        <v>3361</v>
      </c>
      <c r="D17" s="6">
        <v>0</v>
      </c>
      <c r="E17" s="7">
        <f t="shared" si="0"/>
        <v>0</v>
      </c>
      <c r="G17" s="6">
        <v>0</v>
      </c>
      <c r="H17" s="7">
        <f t="shared" si="1"/>
        <v>0</v>
      </c>
    </row>
    <row r="18" spans="2:8" x14ac:dyDescent="0.3">
      <c r="B18" s="15" t="s">
        <v>18</v>
      </c>
      <c r="C18" s="1" t="s">
        <v>19</v>
      </c>
      <c r="D18" s="6">
        <v>0</v>
      </c>
      <c r="E18" s="7">
        <f t="shared" si="0"/>
        <v>0</v>
      </c>
      <c r="G18" s="6">
        <v>0</v>
      </c>
      <c r="H18" s="7">
        <f t="shared" si="1"/>
        <v>0</v>
      </c>
    </row>
    <row r="19" spans="2:8" x14ac:dyDescent="0.3">
      <c r="B19" s="14" t="s">
        <v>20</v>
      </c>
      <c r="D19" s="6">
        <v>0</v>
      </c>
      <c r="E19" s="7">
        <f t="shared" si="0"/>
        <v>0</v>
      </c>
      <c r="G19" s="6">
        <v>0</v>
      </c>
      <c r="H19" s="7">
        <f t="shared" si="1"/>
        <v>0</v>
      </c>
    </row>
    <row r="20" spans="2:8" x14ac:dyDescent="0.3">
      <c r="B20" s="15" t="s">
        <v>21</v>
      </c>
      <c r="C20" s="1">
        <v>3430</v>
      </c>
      <c r="D20" s="6">
        <v>0</v>
      </c>
      <c r="E20" s="7">
        <f t="shared" si="0"/>
        <v>0</v>
      </c>
      <c r="G20" s="6">
        <v>0</v>
      </c>
      <c r="H20" s="7">
        <f t="shared" si="1"/>
        <v>0</v>
      </c>
    </row>
    <row r="21" spans="2:8" x14ac:dyDescent="0.3">
      <c r="B21" s="15" t="s">
        <v>22</v>
      </c>
      <c r="C21" s="1" t="s">
        <v>23</v>
      </c>
      <c r="D21" s="6">
        <v>0</v>
      </c>
      <c r="E21" s="7">
        <f t="shared" si="0"/>
        <v>0</v>
      </c>
      <c r="G21" s="6">
        <v>0</v>
      </c>
      <c r="H21" s="7">
        <f t="shared" si="1"/>
        <v>0</v>
      </c>
    </row>
    <row r="22" spans="2:8" x14ac:dyDescent="0.3">
      <c r="B22" s="15" t="s">
        <v>24</v>
      </c>
      <c r="C22" s="1" t="s">
        <v>25</v>
      </c>
      <c r="D22" s="6">
        <v>0</v>
      </c>
      <c r="E22" s="7">
        <f t="shared" si="0"/>
        <v>0</v>
      </c>
      <c r="G22" s="6">
        <v>0</v>
      </c>
      <c r="H22" s="7">
        <f t="shared" si="1"/>
        <v>0</v>
      </c>
    </row>
    <row r="23" spans="2:8" x14ac:dyDescent="0.3">
      <c r="B23" s="15" t="s">
        <v>26</v>
      </c>
      <c r="C23" s="1" t="s">
        <v>27</v>
      </c>
      <c r="D23" s="6">
        <v>0</v>
      </c>
      <c r="E23" s="7">
        <f t="shared" si="0"/>
        <v>0</v>
      </c>
      <c r="G23" s="6">
        <v>0</v>
      </c>
      <c r="H23" s="7">
        <f t="shared" si="1"/>
        <v>0</v>
      </c>
    </row>
    <row r="24" spans="2:8" x14ac:dyDescent="0.3">
      <c r="B24" s="17" t="s">
        <v>28</v>
      </c>
      <c r="C24" s="13"/>
      <c r="D24" s="18">
        <f>SUM(D14:D23)</f>
        <v>4854291.1609313376</v>
      </c>
      <c r="E24" s="19">
        <f t="shared" si="0"/>
        <v>1</v>
      </c>
      <c r="F24" s="20"/>
      <c r="G24" s="18">
        <f>SUM(G14:G23)</f>
        <v>0</v>
      </c>
      <c r="H24" s="19">
        <f t="shared" si="1"/>
        <v>0</v>
      </c>
    </row>
    <row r="26" spans="2:8" x14ac:dyDescent="0.3">
      <c r="B26" s="13" t="s">
        <v>29</v>
      </c>
    </row>
    <row r="27" spans="2:8" x14ac:dyDescent="0.3">
      <c r="B27" s="1" t="s">
        <v>30</v>
      </c>
    </row>
    <row r="28" spans="2:8" x14ac:dyDescent="0.3">
      <c r="B28" s="14" t="s">
        <v>31</v>
      </c>
      <c r="C28" s="1">
        <v>5000</v>
      </c>
      <c r="D28" s="16">
        <v>2795591.531353143</v>
      </c>
      <c r="E28" s="7">
        <f>D28/$D$42</f>
        <v>0.3747824943306331</v>
      </c>
      <c r="G28" s="16">
        <v>0</v>
      </c>
      <c r="H28" s="7">
        <f>IFERROR(G28/$G$42,0)</f>
        <v>0</v>
      </c>
    </row>
    <row r="29" spans="2:8" x14ac:dyDescent="0.3">
      <c r="B29" s="14" t="s">
        <v>32</v>
      </c>
      <c r="C29" s="1">
        <v>6000</v>
      </c>
      <c r="D29" s="6">
        <v>1428658.978286217</v>
      </c>
      <c r="E29" s="7">
        <f t="shared" ref="E29:E42" si="2">D29/$D$42</f>
        <v>0.19152883009729116</v>
      </c>
      <c r="G29" s="6">
        <v>0</v>
      </c>
      <c r="H29" s="7">
        <f t="shared" ref="H29:H42" si="3">IFERROR(G29/$G$42,0)</f>
        <v>0</v>
      </c>
    </row>
    <row r="30" spans="2:8" x14ac:dyDescent="0.3">
      <c r="B30" s="14" t="s">
        <v>33</v>
      </c>
      <c r="C30" s="1">
        <v>7100</v>
      </c>
      <c r="D30" s="6">
        <v>25000</v>
      </c>
      <c r="E30" s="7">
        <f t="shared" si="2"/>
        <v>3.351549127683436E-3</v>
      </c>
      <c r="G30" s="6">
        <v>0</v>
      </c>
      <c r="H30" s="7">
        <f t="shared" si="3"/>
        <v>0</v>
      </c>
    </row>
    <row r="31" spans="2:8" x14ac:dyDescent="0.3">
      <c r="B31" s="14" t="s">
        <v>34</v>
      </c>
      <c r="C31" s="1">
        <v>7300</v>
      </c>
      <c r="D31" s="6">
        <v>1121357.7260465669</v>
      </c>
      <c r="E31" s="7">
        <f t="shared" si="2"/>
        <v>0.15033142034209809</v>
      </c>
      <c r="G31" s="6">
        <v>0</v>
      </c>
      <c r="H31" s="7">
        <f t="shared" si="3"/>
        <v>0</v>
      </c>
    </row>
    <row r="32" spans="2:8" x14ac:dyDescent="0.3">
      <c r="B32" s="14" t="s">
        <v>35</v>
      </c>
      <c r="C32" s="1">
        <v>7400</v>
      </c>
      <c r="D32" s="6">
        <v>76256</v>
      </c>
      <c r="E32" s="7">
        <f t="shared" si="2"/>
        <v>1.0223029211225124E-2</v>
      </c>
      <c r="G32" s="6">
        <v>0</v>
      </c>
      <c r="H32" s="7">
        <f t="shared" si="3"/>
        <v>0</v>
      </c>
    </row>
    <row r="33" spans="2:8" x14ac:dyDescent="0.3">
      <c r="B33" s="14" t="s">
        <v>36</v>
      </c>
      <c r="C33" s="1">
        <v>7500</v>
      </c>
      <c r="D33" s="6">
        <f>D24*0.02</f>
        <v>97085.823218626756</v>
      </c>
      <c r="E33" s="7">
        <f t="shared" si="2"/>
        <v>1.3015516244752671E-2</v>
      </c>
      <c r="G33" s="6">
        <f>G24*0.02</f>
        <v>0</v>
      </c>
      <c r="H33" s="7">
        <f t="shared" si="3"/>
        <v>0</v>
      </c>
    </row>
    <row r="34" spans="2:8" x14ac:dyDescent="0.3">
      <c r="B34" s="14" t="s">
        <v>37</v>
      </c>
      <c r="C34" s="1">
        <v>7600</v>
      </c>
      <c r="D34" s="6">
        <v>0</v>
      </c>
      <c r="E34" s="7">
        <f t="shared" si="2"/>
        <v>0</v>
      </c>
      <c r="G34" s="6">
        <v>0</v>
      </c>
      <c r="H34" s="7">
        <f t="shared" si="3"/>
        <v>0</v>
      </c>
    </row>
    <row r="35" spans="2:8" x14ac:dyDescent="0.3">
      <c r="B35" s="14" t="s">
        <v>38</v>
      </c>
      <c r="C35" s="1">
        <v>7700</v>
      </c>
      <c r="D35" s="6">
        <v>940622.10612509237</v>
      </c>
      <c r="E35" s="7">
        <f t="shared" si="2"/>
        <v>0.12610164797053239</v>
      </c>
      <c r="G35" s="6">
        <v>0</v>
      </c>
      <c r="H35" s="7">
        <f t="shared" si="3"/>
        <v>0</v>
      </c>
    </row>
    <row r="36" spans="2:8" x14ac:dyDescent="0.3">
      <c r="B36" s="14" t="s">
        <v>39</v>
      </c>
      <c r="C36" s="1">
        <v>7800</v>
      </c>
      <c r="D36" s="6">
        <v>0</v>
      </c>
      <c r="E36" s="7">
        <f t="shared" si="2"/>
        <v>0</v>
      </c>
      <c r="G36" s="6">
        <v>0</v>
      </c>
      <c r="H36" s="7">
        <f t="shared" si="3"/>
        <v>0</v>
      </c>
    </row>
    <row r="37" spans="2:8" x14ac:dyDescent="0.3">
      <c r="B37" s="14" t="s">
        <v>40</v>
      </c>
      <c r="C37" s="1">
        <v>7900</v>
      </c>
      <c r="D37" s="6">
        <v>76256</v>
      </c>
      <c r="E37" s="7">
        <f t="shared" si="2"/>
        <v>1.0223029211225124E-2</v>
      </c>
      <c r="G37" s="6">
        <v>0</v>
      </c>
      <c r="H37" s="7">
        <f t="shared" si="3"/>
        <v>0</v>
      </c>
    </row>
    <row r="38" spans="2:8" x14ac:dyDescent="0.3">
      <c r="B38" s="14" t="s">
        <v>41</v>
      </c>
      <c r="C38" s="1">
        <v>8100</v>
      </c>
      <c r="D38" s="6">
        <v>0</v>
      </c>
      <c r="E38" s="7">
        <f t="shared" si="2"/>
        <v>0</v>
      </c>
      <c r="G38" s="6">
        <v>0</v>
      </c>
      <c r="H38" s="7">
        <f t="shared" si="3"/>
        <v>0</v>
      </c>
    </row>
    <row r="39" spans="2:8" x14ac:dyDescent="0.3">
      <c r="B39" s="14" t="s">
        <v>42</v>
      </c>
      <c r="C39" s="1">
        <v>8200</v>
      </c>
      <c r="D39" s="6">
        <v>898409.05560444389</v>
      </c>
      <c r="E39" s="7">
        <f t="shared" si="2"/>
        <v>0.12044248346455894</v>
      </c>
      <c r="G39" s="6">
        <v>0</v>
      </c>
      <c r="H39" s="7">
        <f t="shared" si="3"/>
        <v>0</v>
      </c>
    </row>
    <row r="40" spans="2:8" x14ac:dyDescent="0.3">
      <c r="B40" s="14" t="s">
        <v>43</v>
      </c>
      <c r="C40" s="1">
        <v>9100</v>
      </c>
      <c r="D40" s="6">
        <v>0</v>
      </c>
      <c r="E40" s="7">
        <f t="shared" si="2"/>
        <v>0</v>
      </c>
      <c r="G40" s="6">
        <v>0</v>
      </c>
      <c r="H40" s="7">
        <f t="shared" si="3"/>
        <v>0</v>
      </c>
    </row>
    <row r="41" spans="2:8" x14ac:dyDescent="0.3">
      <c r="B41" s="14" t="s">
        <v>44</v>
      </c>
      <c r="C41" s="1">
        <v>9200</v>
      </c>
      <c r="D41" s="6">
        <v>0</v>
      </c>
      <c r="E41" s="7">
        <f t="shared" si="2"/>
        <v>0</v>
      </c>
      <c r="G41" s="6">
        <v>0</v>
      </c>
      <c r="H41" s="7">
        <f t="shared" si="3"/>
        <v>0</v>
      </c>
    </row>
    <row r="42" spans="2:8" x14ac:dyDescent="0.3">
      <c r="B42" s="13" t="s">
        <v>45</v>
      </c>
      <c r="C42" s="13"/>
      <c r="D42" s="18">
        <f>SUM(D28:D41)</f>
        <v>7459237.2206340898</v>
      </c>
      <c r="E42" s="19">
        <f t="shared" si="2"/>
        <v>1</v>
      </c>
      <c r="F42" s="20"/>
      <c r="G42" s="18">
        <f>SUM(G28:G41)</f>
        <v>0</v>
      </c>
      <c r="H42" s="19">
        <f t="shared" si="3"/>
        <v>0</v>
      </c>
    </row>
    <row r="43" spans="2:8" x14ac:dyDescent="0.3">
      <c r="D43" s="21"/>
      <c r="G43" s="21"/>
    </row>
    <row r="44" spans="2:8" x14ac:dyDescent="0.3">
      <c r="B44" s="13" t="s">
        <v>46</v>
      </c>
      <c r="C44" s="13"/>
      <c r="D44" s="22">
        <f>D24-D42</f>
        <v>-2604946.0597027522</v>
      </c>
      <c r="E44" s="23">
        <v>0</v>
      </c>
      <c r="F44" s="24"/>
      <c r="G44" s="22">
        <f>G24-G42</f>
        <v>0</v>
      </c>
      <c r="H44" s="23">
        <v>0</v>
      </c>
    </row>
    <row r="45" spans="2:8" x14ac:dyDescent="0.3">
      <c r="E45" s="7"/>
      <c r="H45" s="7"/>
    </row>
    <row r="46" spans="2:8" x14ac:dyDescent="0.3">
      <c r="B46" s="13" t="s">
        <v>47</v>
      </c>
      <c r="E46" s="7"/>
      <c r="H46" s="7"/>
    </row>
    <row r="47" spans="2:8" x14ac:dyDescent="0.3">
      <c r="B47" s="14" t="s">
        <v>48</v>
      </c>
      <c r="C47" s="1">
        <v>3600</v>
      </c>
      <c r="D47" s="6">
        <v>0</v>
      </c>
      <c r="E47" s="7"/>
      <c r="G47" s="6">
        <v>0</v>
      </c>
      <c r="H47" s="7"/>
    </row>
    <row r="48" spans="2:8" x14ac:dyDescent="0.3">
      <c r="B48" s="14" t="s">
        <v>49</v>
      </c>
      <c r="C48" s="1">
        <v>9700</v>
      </c>
      <c r="D48" s="25">
        <f>-D44+(D24*0.01-9423)</f>
        <v>2644065.9713120656</v>
      </c>
      <c r="E48" s="26">
        <v>0</v>
      </c>
      <c r="F48" s="27"/>
      <c r="G48" s="25">
        <v>0</v>
      </c>
      <c r="H48" s="26">
        <v>0</v>
      </c>
    </row>
    <row r="49" spans="2:8" x14ac:dyDescent="0.3">
      <c r="B49" s="14"/>
      <c r="E49" s="7"/>
      <c r="H49" s="7"/>
    </row>
    <row r="50" spans="2:8" x14ac:dyDescent="0.3">
      <c r="B50" s="13" t="s">
        <v>50</v>
      </c>
      <c r="C50" s="13"/>
      <c r="D50" s="22">
        <f>D48</f>
        <v>2644065.9713120656</v>
      </c>
      <c r="E50" s="23">
        <v>0</v>
      </c>
      <c r="F50" s="24"/>
      <c r="G50" s="22">
        <f>G48</f>
        <v>0</v>
      </c>
      <c r="H50" s="23">
        <v>0</v>
      </c>
    </row>
    <row r="51" spans="2:8" x14ac:dyDescent="0.3">
      <c r="E51" s="7"/>
      <c r="H51" s="7"/>
    </row>
    <row r="52" spans="2:8" x14ac:dyDescent="0.3">
      <c r="B52" s="13" t="s">
        <v>51</v>
      </c>
      <c r="E52" s="7"/>
      <c r="H52" s="7"/>
    </row>
    <row r="53" spans="2:8" x14ac:dyDescent="0.3">
      <c r="B53" s="1" t="s">
        <v>52</v>
      </c>
      <c r="D53" s="21">
        <f>942276*0.01</f>
        <v>9422.76</v>
      </c>
      <c r="E53" s="7">
        <v>0</v>
      </c>
      <c r="G53" s="21">
        <v>0</v>
      </c>
      <c r="H53" s="7">
        <v>0</v>
      </c>
    </row>
    <row r="54" spans="2:8" x14ac:dyDescent="0.3">
      <c r="B54" s="1" t="s">
        <v>53</v>
      </c>
      <c r="D54" s="6">
        <v>0</v>
      </c>
      <c r="E54" s="7">
        <v>0</v>
      </c>
      <c r="G54" s="6">
        <v>0</v>
      </c>
      <c r="H54" s="7">
        <v>0</v>
      </c>
    </row>
    <row r="55" spans="2:8" x14ac:dyDescent="0.3">
      <c r="B55" s="13" t="s">
        <v>54</v>
      </c>
      <c r="C55" s="13"/>
      <c r="D55" s="28">
        <v>0</v>
      </c>
      <c r="E55" s="23">
        <v>0</v>
      </c>
      <c r="F55" s="24"/>
      <c r="G55" s="28">
        <v>0</v>
      </c>
      <c r="H55" s="23">
        <v>0</v>
      </c>
    </row>
    <row r="56" spans="2:8" x14ac:dyDescent="0.3">
      <c r="E56" s="7"/>
      <c r="H56" s="7"/>
    </row>
    <row r="57" spans="2:8" ht="13.8" thickBot="1" x14ac:dyDescent="0.35">
      <c r="B57" s="13" t="s">
        <v>55</v>
      </c>
      <c r="C57" s="13"/>
      <c r="D57" s="29">
        <f>D44+D50+D53</f>
        <v>48542.671609313453</v>
      </c>
      <c r="E57" s="30">
        <f>D57/D24</f>
        <v>9.9999505592079322E-3</v>
      </c>
      <c r="F57" s="31"/>
      <c r="G57" s="29">
        <f>G44+G50+G53</f>
        <v>0</v>
      </c>
      <c r="H57" s="30">
        <v>0</v>
      </c>
    </row>
    <row r="58" spans="2:8" ht="13.8" thickTop="1" x14ac:dyDescent="0.3"/>
  </sheetData>
  <mergeCells count="3">
    <mergeCell ref="B2:H2"/>
    <mergeCell ref="D7:E7"/>
    <mergeCell ref="G7:H7"/>
  </mergeCells>
  <pageMargins left="0.7" right="0.7" top="0.75" bottom="0.75" header="0.3" footer="0.3"/>
  <pageSetup orientation="portrait" r:id="rId1"/>
  <rowBreaks count="1" manualBreakCount="1">
    <brk id="4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View</vt:lpstr>
      <vt:lpstr>'State 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Narcisse</dc:creator>
  <cp:lastModifiedBy>Stephen Narcisse</cp:lastModifiedBy>
  <dcterms:created xsi:type="dcterms:W3CDTF">2023-05-31T16:46:23Z</dcterms:created>
  <dcterms:modified xsi:type="dcterms:W3CDTF">2023-05-31T16:48:18Z</dcterms:modified>
</cp:coreProperties>
</file>